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85" i="1" l="1"/>
  <c r="J186" i="1" s="1"/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J206" i="1" s="1"/>
  <c r="I195" i="1"/>
  <c r="H195" i="1"/>
  <c r="H206" i="1" s="1"/>
  <c r="G195" i="1"/>
  <c r="G206" i="1" s="1"/>
  <c r="F195" i="1"/>
  <c r="B186" i="1"/>
  <c r="A186" i="1"/>
  <c r="L185" i="1"/>
  <c r="I185" i="1"/>
  <c r="H185" i="1"/>
  <c r="G185" i="1"/>
  <c r="F185" i="1"/>
  <c r="B176" i="1"/>
  <c r="A176" i="1"/>
  <c r="L175" i="1"/>
  <c r="L186" i="1" s="1"/>
  <c r="J175" i="1"/>
  <c r="I175" i="1"/>
  <c r="I186" i="1" s="1"/>
  <c r="H175" i="1"/>
  <c r="H186" i="1" s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I146" i="1" s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J126" i="1" s="1"/>
  <c r="I115" i="1"/>
  <c r="H115" i="1"/>
  <c r="H126" i="1" s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J86" i="1" s="1"/>
  <c r="I75" i="1"/>
  <c r="I86" i="1" s="1"/>
  <c r="H75" i="1"/>
  <c r="H86" i="1" s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186" i="1" l="1"/>
  <c r="I126" i="1"/>
  <c r="J106" i="1"/>
  <c r="H66" i="1"/>
  <c r="G66" i="1"/>
  <c r="F206" i="1"/>
  <c r="F186" i="1"/>
  <c r="F66" i="1"/>
  <c r="L206" i="1"/>
  <c r="L146" i="1"/>
  <c r="F146" i="1"/>
  <c r="G126" i="1"/>
  <c r="F86" i="1"/>
  <c r="H26" i="1"/>
  <c r="F26" i="1"/>
  <c r="F207" i="1" s="1"/>
  <c r="I206" i="1"/>
  <c r="H166" i="1"/>
  <c r="G166" i="1"/>
  <c r="F166" i="1"/>
  <c r="J146" i="1"/>
  <c r="H146" i="1"/>
  <c r="G146" i="1"/>
  <c r="L126" i="1"/>
  <c r="F126" i="1"/>
  <c r="L106" i="1"/>
  <c r="I106" i="1"/>
  <c r="H106" i="1"/>
  <c r="G106" i="1"/>
  <c r="F106" i="1"/>
  <c r="L86" i="1"/>
  <c r="G86" i="1"/>
  <c r="J66" i="1"/>
  <c r="I66" i="1"/>
  <c r="L46" i="1"/>
  <c r="J46" i="1"/>
  <c r="I46" i="1"/>
  <c r="H46" i="1"/>
  <c r="H207" i="1"/>
  <c r="G46" i="1"/>
  <c r="F46" i="1"/>
  <c r="L26" i="1"/>
  <c r="J26" i="1"/>
  <c r="J207" i="1" s="1"/>
  <c r="I26" i="1"/>
  <c r="G26" i="1"/>
  <c r="G207" i="1" s="1"/>
  <c r="I207" i="1" l="1"/>
  <c r="L207" i="1"/>
</calcChain>
</file>

<file path=xl/sharedStrings.xml><?xml version="1.0" encoding="utf-8"?>
<sst xmlns="http://schemas.openxmlformats.org/spreadsheetml/2006/main" count="386" uniqueCount="121">
  <si>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</si>
  <si>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</si>
  <si>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</si>
  <si>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</si>
  <si>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</si>
  <si>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</si>
  <si>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</si>
  <si>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</si>
  <si>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</si>
  <si>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</si>
  <si>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</si>
  <si>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</si>
  <si>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</si>
  <si>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</si>
  <si>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</si>
  <si>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</si>
  <si>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</si>
  <si>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</si>
  <si>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</si>
  <si>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</si>
  <si>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</si>
  <si>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</si>
  <si>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</si>
  <si>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</si>
  <si>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</si>
  <si>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</si>
  <si>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</si>
  <si>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</si>
  <si>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</si>
  <si>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</si>
  <si>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</si>
  <si>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</si>
  <si>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</si>
  <si>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</si>
  <si>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</si>
  <si>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</si>
  <si>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</si>
  <si>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</si>
  <si>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</si>
  <si>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"Кучукская СОШ"</t>
  </si>
  <si>
    <t>Директор</t>
  </si>
  <si>
    <t>Кутькова В.Ф.</t>
  </si>
  <si>
    <t xml:space="preserve"> </t>
  </si>
  <si>
    <t>Какао с молоком</t>
  </si>
  <si>
    <t>54-21гн</t>
  </si>
  <si>
    <t>пром</t>
  </si>
  <si>
    <t>Салат из свежих помидоров и огурцов</t>
  </si>
  <si>
    <t>54-5з</t>
  </si>
  <si>
    <t>суп картофельный с горохом</t>
  </si>
  <si>
    <t>54-8с</t>
  </si>
  <si>
    <t>Рагу из овощей</t>
  </si>
  <si>
    <t>54-9г</t>
  </si>
  <si>
    <t>Компот из кураги</t>
  </si>
  <si>
    <t>54-2хн</t>
  </si>
  <si>
    <t>суп из овощей с фрикадельками</t>
  </si>
  <si>
    <t>54-5с</t>
  </si>
  <si>
    <t>54-11р</t>
  </si>
  <si>
    <t>Пюре картофельное</t>
  </si>
  <si>
    <t>54-11г</t>
  </si>
  <si>
    <t>Кисель из концентрата</t>
  </si>
  <si>
    <t xml:space="preserve"> Борщ с капустой и картофелем со сметаной</t>
  </si>
  <si>
    <t xml:space="preserve"> 54-2с</t>
  </si>
  <si>
    <t xml:space="preserve"> Каша гречневая рассыпчатая</t>
  </si>
  <si>
    <t>54-4г</t>
  </si>
  <si>
    <t xml:space="preserve"> 54-2хн</t>
  </si>
  <si>
    <t>Салат из белокачанной капусты</t>
  </si>
  <si>
    <t>54-7з</t>
  </si>
  <si>
    <t>Суп с рыбными консервами</t>
  </si>
  <si>
    <t>54-12с</t>
  </si>
  <si>
    <t>54-13м-</t>
  </si>
  <si>
    <t>Компот из  изюма</t>
  </si>
  <si>
    <t>54-4хр-</t>
  </si>
  <si>
    <t>Помидор  в нарезке</t>
  </si>
  <si>
    <t>54-3з</t>
  </si>
  <si>
    <t>Рассольник Ленинградский</t>
  </si>
  <si>
    <t>54-3с</t>
  </si>
  <si>
    <t>Биточек из говядины</t>
  </si>
  <si>
    <t>54-6м</t>
  </si>
  <si>
    <t>Макароны отварные</t>
  </si>
  <si>
    <t>54-1г</t>
  </si>
  <si>
    <t>Компот из чернослива</t>
  </si>
  <si>
    <t>54-3хн</t>
  </si>
  <si>
    <t>54-16з</t>
  </si>
  <si>
    <t>Суп картофельный с клецками</t>
  </si>
  <si>
    <t>54-6с</t>
  </si>
  <si>
    <t>Жаркое по-домашнему</t>
  </si>
  <si>
    <t>54-9м</t>
  </si>
  <si>
    <t>Компот из смеси сухофруктов</t>
  </si>
  <si>
    <t>54-1хн</t>
  </si>
  <si>
    <t>Борщ с капустой и картофелем со сметаной</t>
  </si>
  <si>
    <t>54-2с</t>
  </si>
  <si>
    <t>Гуляш из говядины</t>
  </si>
  <si>
    <t>54-2м</t>
  </si>
  <si>
    <t>Рис отварной</t>
  </si>
  <si>
    <t>54-6г</t>
  </si>
  <si>
    <t>компот из чернослива</t>
  </si>
  <si>
    <t xml:space="preserve"> 54-3хн</t>
  </si>
  <si>
    <t>котлета</t>
  </si>
  <si>
    <t>Картофельное пюре</t>
  </si>
  <si>
    <t>Кофейный напиток с молоком</t>
  </si>
  <si>
    <t>54-23гн</t>
  </si>
  <si>
    <t>суп пшенный с мясом (кулеш)</t>
  </si>
  <si>
    <t>Бефстроганов из отварной говядины</t>
  </si>
  <si>
    <t>54-1м</t>
  </si>
  <si>
    <t>каша гречневая рассыпчатая</t>
  </si>
  <si>
    <t>Салат из свеклы  отварной</t>
  </si>
  <si>
    <t>54-13з</t>
  </si>
  <si>
    <t>Щи из свежей капусты со сметаной</t>
  </si>
  <si>
    <t>54-1с</t>
  </si>
  <si>
    <t xml:space="preserve"> плов из отварной говядины</t>
  </si>
  <si>
    <t>54-11м</t>
  </si>
  <si>
    <t xml:space="preserve"> гуляш из говядины</t>
  </si>
  <si>
    <t xml:space="preserve"> винегрет с растительным маслом</t>
  </si>
  <si>
    <t>Рыба, запеченная в сметанном соусе (минтай)</t>
  </si>
  <si>
    <t>салат из белокаченной капусты с морковью</t>
  </si>
  <si>
    <t xml:space="preserve"> 54-8з</t>
  </si>
  <si>
    <t xml:space="preserve"> тефтель из говядины с рисом</t>
  </si>
  <si>
    <t>Запеканка картофельная с  говядиной</t>
  </si>
  <si>
    <t xml:space="preserve"> суп крестьянский с крупой крупа рисовая()</t>
  </si>
  <si>
    <t xml:space="preserve"> 54-11с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</si>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</sst>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F99" sqref="F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105</v>
      </c>
      <c r="F16" s="43">
        <v>60</v>
      </c>
      <c r="G16" s="43">
        <v>1.1000000000000001</v>
      </c>
      <c r="H16" s="43">
        <v>3.6</v>
      </c>
      <c r="I16" s="43">
        <v>6.1</v>
      </c>
      <c r="J16" s="43">
        <v>60.8</v>
      </c>
      <c r="K16" s="44" t="s">
        <v>106</v>
      </c>
      <c r="L16" s="51">
        <v>5.6</v>
      </c>
    </row>
    <row r="17" spans="1:12" ht="14.4" x14ac:dyDescent="0.3">
      <c r="A17" s="23"/>
      <c r="B17" s="15"/>
      <c r="C17" s="11"/>
      <c r="D17" s="7" t="s">
        <v>27</v>
      </c>
      <c r="E17" s="42" t="s">
        <v>107</v>
      </c>
      <c r="F17" s="43">
        <v>200</v>
      </c>
      <c r="G17" s="43">
        <v>4.5999999999999996</v>
      </c>
      <c r="H17" s="43">
        <v>6.1</v>
      </c>
      <c r="I17" s="43">
        <v>5.7</v>
      </c>
      <c r="J17" s="43">
        <v>96.1</v>
      </c>
      <c r="K17" s="44" t="s">
        <v>108</v>
      </c>
      <c r="L17" s="52">
        <v>15.5</v>
      </c>
    </row>
    <row r="18" spans="1:12" ht="14.4" x14ac:dyDescent="0.3">
      <c r="A18" s="23"/>
      <c r="B18" s="15"/>
      <c r="C18" s="11"/>
      <c r="D18" s="7" t="s">
        <v>28</v>
      </c>
      <c r="E18" s="42" t="s">
        <v>109</v>
      </c>
      <c r="F18" s="43">
        <v>90</v>
      </c>
      <c r="G18" s="43">
        <v>7.6</v>
      </c>
      <c r="H18" s="43">
        <v>7.7</v>
      </c>
      <c r="I18" s="43">
        <v>19.3</v>
      </c>
      <c r="J18" s="43">
        <v>177.2</v>
      </c>
      <c r="K18" s="44" t="s">
        <v>110</v>
      </c>
      <c r="L18" s="52">
        <v>19.8</v>
      </c>
    </row>
    <row r="19" spans="1:12" ht="14.4" x14ac:dyDescent="0.3">
      <c r="A19" s="23"/>
      <c r="B19" s="15"/>
      <c r="C19" s="11"/>
      <c r="D19" s="7" t="s">
        <v>29</v>
      </c>
      <c r="E19" s="58" t="s">
        <v>109</v>
      </c>
      <c r="F19" s="43">
        <v>150</v>
      </c>
      <c r="G19" s="59">
        <v>7.6</v>
      </c>
      <c r="H19" s="59">
        <v>7.7</v>
      </c>
      <c r="I19" s="59">
        <v>19.3</v>
      </c>
      <c r="J19" s="59">
        <v>177.2</v>
      </c>
      <c r="K19" s="60" t="s">
        <v>110</v>
      </c>
      <c r="L19" s="62">
        <v>19.8</v>
      </c>
    </row>
    <row r="20" spans="1:12" ht="14.4" x14ac:dyDescent="0.3">
      <c r="A20" s="23"/>
      <c r="B20" s="15"/>
      <c r="C20" s="11"/>
      <c r="D20" s="7" t="s">
        <v>30</v>
      </c>
      <c r="E20" s="42" t="s">
        <v>43</v>
      </c>
      <c r="F20" s="43">
        <v>200</v>
      </c>
      <c r="G20" s="43">
        <v>4.7</v>
      </c>
      <c r="H20" s="43">
        <v>4.3</v>
      </c>
      <c r="I20" s="43">
        <v>12.4</v>
      </c>
      <c r="J20" s="43">
        <v>107.2</v>
      </c>
      <c r="K20" s="44" t="s">
        <v>44</v>
      </c>
      <c r="L20" s="52">
        <v>16.100000000000001</v>
      </c>
    </row>
    <row r="21" spans="1:12" ht="14.4" x14ac:dyDescent="0.3">
      <c r="A21" s="23"/>
      <c r="B21" s="15"/>
      <c r="C21" s="11"/>
      <c r="D21" s="7" t="s">
        <v>31</v>
      </c>
      <c r="E21" s="42" t="s">
        <v>23</v>
      </c>
      <c r="F21" s="43">
        <v>60</v>
      </c>
      <c r="G21" s="43">
        <v>4</v>
      </c>
      <c r="H21" s="43">
        <v>0.7</v>
      </c>
      <c r="I21" s="43">
        <v>23.8</v>
      </c>
      <c r="J21" s="43">
        <v>117.4</v>
      </c>
      <c r="K21" s="44" t="s">
        <v>45</v>
      </c>
      <c r="L21" s="52">
        <v>1.74</v>
      </c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 t="s">
        <v>42</v>
      </c>
      <c r="F23" s="43" t="s">
        <v>42</v>
      </c>
      <c r="G23" s="43" t="s">
        <v>42</v>
      </c>
      <c r="H23" s="43" t="s">
        <v>42</v>
      </c>
      <c r="I23" s="43" t="s">
        <v>42</v>
      </c>
      <c r="J23" s="43" t="s">
        <v>42</v>
      </c>
      <c r="K23" s="44" t="s">
        <v>42</v>
      </c>
      <c r="L23" s="43" t="s">
        <v>42</v>
      </c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760</v>
      </c>
      <c r="G25" s="19">
        <f t="shared" ref="G25:J25" si="2">SUM(G16:G24)</f>
        <v>29.599999999999998</v>
      </c>
      <c r="H25" s="19">
        <f t="shared" si="2"/>
        <v>30.099999999999998</v>
      </c>
      <c r="I25" s="19">
        <f t="shared" si="2"/>
        <v>86.600000000000009</v>
      </c>
      <c r="J25" s="19">
        <f t="shared" si="2"/>
        <v>735.9</v>
      </c>
      <c r="K25" s="25"/>
      <c r="L25" s="19">
        <f t="shared" ref="L25" si="3">SUM(L16:L24)</f>
        <v>78.540000000000006</v>
      </c>
    </row>
    <row r="26" spans="1:12" ht="14.4" x14ac:dyDescent="0.25">
      <c r="A26" s="29">
        <f>A6</f>
        <v>1</v>
      </c>
      <c r="B26" s="30">
        <f>B6</f>
        <v>1</v>
      </c>
      <c r="C26" s="64" t="s">
        <v>4</v>
      </c>
      <c r="D26" s="65"/>
      <c r="E26" s="31"/>
      <c r="F26" s="32">
        <f>F15+F25</f>
        <v>760</v>
      </c>
      <c r="G26" s="32">
        <f t="shared" ref="G26:J26" si="4">G15+G25</f>
        <v>29.599999999999998</v>
      </c>
      <c r="H26" s="32">
        <f t="shared" si="4"/>
        <v>30.099999999999998</v>
      </c>
      <c r="I26" s="32">
        <f t="shared" si="4"/>
        <v>86.600000000000009</v>
      </c>
      <c r="J26" s="32">
        <f t="shared" si="4"/>
        <v>735.9</v>
      </c>
      <c r="K26" s="32"/>
      <c r="L26" s="32">
        <f t="shared" ref="L26" si="5">L15+L25</f>
        <v>78.540000000000006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46</v>
      </c>
      <c r="F36" s="43">
        <v>80</v>
      </c>
      <c r="G36" s="43">
        <v>0.7</v>
      </c>
      <c r="H36" s="43">
        <v>4.0999999999999996</v>
      </c>
      <c r="I36" s="43">
        <v>2.5</v>
      </c>
      <c r="J36" s="43">
        <v>49.9</v>
      </c>
      <c r="K36" s="44" t="s">
        <v>47</v>
      </c>
      <c r="L36" s="51">
        <v>13.9</v>
      </c>
    </row>
    <row r="37" spans="1:12" ht="14.4" x14ac:dyDescent="0.3">
      <c r="A37" s="14"/>
      <c r="B37" s="15"/>
      <c r="C37" s="11"/>
      <c r="D37" s="7" t="s">
        <v>27</v>
      </c>
      <c r="E37" s="42" t="s">
        <v>48</v>
      </c>
      <c r="F37" s="43">
        <v>200</v>
      </c>
      <c r="G37" s="43">
        <v>6.7</v>
      </c>
      <c r="H37" s="43">
        <v>4.5999999999999996</v>
      </c>
      <c r="I37" s="43">
        <v>16.3</v>
      </c>
      <c r="J37" s="43">
        <v>133.1</v>
      </c>
      <c r="K37" s="44" t="s">
        <v>49</v>
      </c>
      <c r="L37" s="52">
        <v>16</v>
      </c>
    </row>
    <row r="38" spans="1:12" ht="14.4" x14ac:dyDescent="0.3">
      <c r="A38" s="14"/>
      <c r="B38" s="15"/>
      <c r="C38" s="11"/>
      <c r="D38" s="7" t="s">
        <v>28</v>
      </c>
      <c r="E38" s="42" t="s">
        <v>111</v>
      </c>
      <c r="F38" s="43">
        <v>90</v>
      </c>
      <c r="G38" s="59">
        <v>15.7</v>
      </c>
      <c r="H38" s="59">
        <v>15.9</v>
      </c>
      <c r="I38" s="59">
        <v>3.1</v>
      </c>
      <c r="J38" s="59">
        <v>218</v>
      </c>
      <c r="K38" s="60" t="s">
        <v>92</v>
      </c>
      <c r="L38" s="62">
        <v>20.6</v>
      </c>
    </row>
    <row r="39" spans="1:12" ht="14.4" x14ac:dyDescent="0.3">
      <c r="A39" s="14"/>
      <c r="B39" s="15"/>
      <c r="C39" s="11"/>
      <c r="D39" s="7" t="s">
        <v>29</v>
      </c>
      <c r="E39" s="42" t="s">
        <v>50</v>
      </c>
      <c r="F39" s="43">
        <v>150</v>
      </c>
      <c r="G39" s="43">
        <v>2.8</v>
      </c>
      <c r="H39" s="43">
        <v>7.5</v>
      </c>
      <c r="I39" s="43">
        <v>13.6</v>
      </c>
      <c r="J39" s="43">
        <v>134.19999999999999</v>
      </c>
      <c r="K39" s="44" t="s">
        <v>51</v>
      </c>
      <c r="L39" s="52">
        <v>10.6</v>
      </c>
    </row>
    <row r="40" spans="1:12" ht="14.4" x14ac:dyDescent="0.3">
      <c r="A40" s="14"/>
      <c r="B40" s="15"/>
      <c r="C40" s="11"/>
      <c r="D40" s="7" t="s">
        <v>30</v>
      </c>
      <c r="E40" s="42" t="s">
        <v>52</v>
      </c>
      <c r="F40" s="43">
        <v>200</v>
      </c>
      <c r="G40" s="43">
        <v>1</v>
      </c>
      <c r="H40" s="43">
        <v>0.1</v>
      </c>
      <c r="I40" s="43">
        <v>15.7</v>
      </c>
      <c r="J40" s="43">
        <v>66.900000000000006</v>
      </c>
      <c r="K40" s="44" t="s">
        <v>53</v>
      </c>
      <c r="L40" s="52">
        <v>8.9</v>
      </c>
    </row>
    <row r="41" spans="1:12" ht="14.4" x14ac:dyDescent="0.3">
      <c r="A41" s="14"/>
      <c r="B41" s="15"/>
      <c r="C41" s="11"/>
      <c r="D41" s="7" t="s">
        <v>31</v>
      </c>
      <c r="E41" s="42" t="s">
        <v>23</v>
      </c>
      <c r="F41" s="43">
        <v>60</v>
      </c>
      <c r="G41" s="43">
        <v>4</v>
      </c>
      <c r="H41" s="43">
        <v>0.7</v>
      </c>
      <c r="I41" s="43">
        <v>23.8</v>
      </c>
      <c r="J41" s="43">
        <v>117.4</v>
      </c>
      <c r="K41" s="44" t="s">
        <v>45</v>
      </c>
      <c r="L41" s="52">
        <v>1.86</v>
      </c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 t="s">
        <v>42</v>
      </c>
      <c r="F43" s="43" t="s">
        <v>42</v>
      </c>
      <c r="G43" s="43" t="s">
        <v>42</v>
      </c>
      <c r="H43" s="43" t="s">
        <v>42</v>
      </c>
      <c r="I43" s="43" t="s">
        <v>42</v>
      </c>
      <c r="J43" s="43" t="s">
        <v>42</v>
      </c>
      <c r="K43" s="44" t="s">
        <v>42</v>
      </c>
      <c r="L43" s="43" t="s">
        <v>42</v>
      </c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780</v>
      </c>
      <c r="G45" s="19">
        <f t="shared" ref="G45" si="6">SUM(G36:G44)</f>
        <v>30.900000000000002</v>
      </c>
      <c r="H45" s="19">
        <f t="shared" ref="H45" si="7">SUM(H36:H44)</f>
        <v>32.900000000000006</v>
      </c>
      <c r="I45" s="19">
        <f t="shared" ref="I45" si="8">SUM(I36:I44)</f>
        <v>75</v>
      </c>
      <c r="J45" s="19">
        <f t="shared" ref="J45:L45" si="9">SUM(J36:J44)</f>
        <v>719.5</v>
      </c>
      <c r="K45" s="25"/>
      <c r="L45" s="19">
        <f t="shared" si="9"/>
        <v>71.86</v>
      </c>
    </row>
    <row r="46" spans="1:12" ht="15.75" customHeight="1" x14ac:dyDescent="0.25">
      <c r="A46" s="33">
        <f>A27</f>
        <v>1</v>
      </c>
      <c r="B46" s="33">
        <f>B27</f>
        <v>2</v>
      </c>
      <c r="C46" s="64" t="s">
        <v>4</v>
      </c>
      <c r="D46" s="65"/>
      <c r="E46" s="31"/>
      <c r="F46" s="32">
        <f>F35+F45</f>
        <v>780</v>
      </c>
      <c r="G46" s="32">
        <f t="shared" ref="G46" si="10">G35+G45</f>
        <v>30.900000000000002</v>
      </c>
      <c r="H46" s="32">
        <f t="shared" ref="H46" si="11">H35+H45</f>
        <v>32.900000000000006</v>
      </c>
      <c r="I46" s="32">
        <f t="shared" ref="I46" si="12">I35+I45</f>
        <v>75</v>
      </c>
      <c r="J46" s="32">
        <f t="shared" ref="J46:L46" si="13">J35+J45</f>
        <v>719.5</v>
      </c>
      <c r="K46" s="32"/>
      <c r="L46" s="32">
        <f t="shared" si="13"/>
        <v>71.86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112</v>
      </c>
      <c r="F56" s="43">
        <v>80</v>
      </c>
      <c r="G56" s="43">
        <v>1</v>
      </c>
      <c r="H56" s="43">
        <v>7.1</v>
      </c>
      <c r="I56" s="43">
        <v>5.4</v>
      </c>
      <c r="J56" s="43">
        <v>89.5</v>
      </c>
      <c r="K56" s="44" t="s">
        <v>55</v>
      </c>
      <c r="L56" s="43">
        <v>10.3</v>
      </c>
    </row>
    <row r="57" spans="1:12" ht="14.4" x14ac:dyDescent="0.3">
      <c r="A57" s="23"/>
      <c r="B57" s="15"/>
      <c r="C57" s="11"/>
      <c r="D57" s="7" t="s">
        <v>27</v>
      </c>
      <c r="E57" s="42" t="s">
        <v>54</v>
      </c>
      <c r="F57" s="43">
        <v>200</v>
      </c>
      <c r="G57" s="43">
        <v>8.6</v>
      </c>
      <c r="H57" s="43">
        <v>4.3</v>
      </c>
      <c r="I57" s="43">
        <v>13.9</v>
      </c>
      <c r="J57" s="43">
        <v>129</v>
      </c>
      <c r="K57" s="44" t="s">
        <v>55</v>
      </c>
      <c r="L57" s="43">
        <v>16.8</v>
      </c>
    </row>
    <row r="58" spans="1:12" ht="14.4" x14ac:dyDescent="0.3">
      <c r="A58" s="23"/>
      <c r="B58" s="15"/>
      <c r="C58" s="11"/>
      <c r="D58" s="7" t="s">
        <v>28</v>
      </c>
      <c r="E58" s="42" t="s">
        <v>113</v>
      </c>
      <c r="F58" s="43">
        <v>90</v>
      </c>
      <c r="G58" s="43">
        <v>15.1</v>
      </c>
      <c r="H58" s="43">
        <v>20.2</v>
      </c>
      <c r="I58" s="43">
        <v>4.3</v>
      </c>
      <c r="J58" s="43">
        <v>258.3</v>
      </c>
      <c r="K58" s="44" t="s">
        <v>56</v>
      </c>
      <c r="L58" s="43">
        <v>19.2</v>
      </c>
    </row>
    <row r="59" spans="1:12" ht="14.4" x14ac:dyDescent="0.3">
      <c r="A59" s="23"/>
      <c r="B59" s="15"/>
      <c r="C59" s="11"/>
      <c r="D59" s="7" t="s">
        <v>29</v>
      </c>
      <c r="E59" s="42" t="s">
        <v>57</v>
      </c>
      <c r="F59" s="43">
        <v>150</v>
      </c>
      <c r="G59" s="43">
        <v>3.1</v>
      </c>
      <c r="H59" s="43">
        <v>6.1</v>
      </c>
      <c r="I59" s="43">
        <v>19.8</v>
      </c>
      <c r="J59" s="43">
        <v>145.80000000000001</v>
      </c>
      <c r="K59" s="44" t="s">
        <v>58</v>
      </c>
      <c r="L59" s="43">
        <v>15.59</v>
      </c>
    </row>
    <row r="60" spans="1:12" ht="14.4" x14ac:dyDescent="0.3">
      <c r="A60" s="23"/>
      <c r="B60" s="15"/>
      <c r="C60" s="11"/>
      <c r="D60" s="7" t="s">
        <v>30</v>
      </c>
      <c r="E60" s="42" t="s">
        <v>59</v>
      </c>
      <c r="F60" s="43">
        <v>200</v>
      </c>
      <c r="G60" s="43">
        <v>0</v>
      </c>
      <c r="H60" s="43">
        <v>0</v>
      </c>
      <c r="I60" s="43">
        <v>12.5</v>
      </c>
      <c r="J60" s="43">
        <v>48.8</v>
      </c>
      <c r="K60" s="44">
        <v>883</v>
      </c>
      <c r="L60" s="43">
        <v>6.86</v>
      </c>
    </row>
    <row r="61" spans="1:12" ht="14.4" x14ac:dyDescent="0.3">
      <c r="A61" s="23"/>
      <c r="B61" s="15"/>
      <c r="C61" s="11"/>
      <c r="D61" s="7" t="s">
        <v>31</v>
      </c>
      <c r="E61" s="42" t="s">
        <v>23</v>
      </c>
      <c r="F61" s="43">
        <v>60</v>
      </c>
      <c r="G61" s="43">
        <v>4</v>
      </c>
      <c r="H61" s="43">
        <v>0.7</v>
      </c>
      <c r="I61" s="43">
        <v>23.8</v>
      </c>
      <c r="J61" s="43">
        <v>117.4</v>
      </c>
      <c r="K61" s="44" t="s">
        <v>45</v>
      </c>
      <c r="L61" s="43">
        <v>1.87</v>
      </c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 t="s">
        <v>42</v>
      </c>
    </row>
    <row r="63" spans="1:12" ht="14.4" x14ac:dyDescent="0.3">
      <c r="A63" s="23"/>
      <c r="B63" s="15"/>
      <c r="C63" s="11"/>
      <c r="D63" s="6"/>
      <c r="E63" s="42" t="s">
        <v>42</v>
      </c>
      <c r="F63" s="43" t="s">
        <v>42</v>
      </c>
      <c r="G63" s="43" t="s">
        <v>42</v>
      </c>
      <c r="H63" s="43" t="s">
        <v>42</v>
      </c>
      <c r="I63" s="43" t="s">
        <v>42</v>
      </c>
      <c r="J63" s="43" t="s">
        <v>42</v>
      </c>
      <c r="K63" s="44" t="s">
        <v>42</v>
      </c>
      <c r="L63" s="43" t="s">
        <v>42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780</v>
      </c>
      <c r="G65" s="19">
        <f t="shared" ref="G65" si="14">SUM(G56:G64)</f>
        <v>31.8</v>
      </c>
      <c r="H65" s="19">
        <f t="shared" ref="H65" si="15">SUM(H56:H64)</f>
        <v>38.4</v>
      </c>
      <c r="I65" s="19">
        <f t="shared" ref="I65" si="16">SUM(I56:I64)</f>
        <v>79.7</v>
      </c>
      <c r="J65" s="19">
        <f t="shared" ref="J65:L65" si="17">SUM(J56:J64)</f>
        <v>788.8</v>
      </c>
      <c r="K65" s="25"/>
      <c r="L65" s="19">
        <f t="shared" si="17"/>
        <v>70.62</v>
      </c>
    </row>
    <row r="66" spans="1:12" ht="15.75" customHeight="1" x14ac:dyDescent="0.25">
      <c r="A66" s="29">
        <f>A47</f>
        <v>1</v>
      </c>
      <c r="B66" s="30">
        <f>B47</f>
        <v>3</v>
      </c>
      <c r="C66" s="64" t="s">
        <v>4</v>
      </c>
      <c r="D66" s="65"/>
      <c r="E66" s="31"/>
      <c r="F66" s="32">
        <f>F55+F65</f>
        <v>780</v>
      </c>
      <c r="G66" s="32">
        <f t="shared" ref="G66" si="18">G55+G65</f>
        <v>31.8</v>
      </c>
      <c r="H66" s="32">
        <f t="shared" ref="H66" si="19">H55+H65</f>
        <v>38.4</v>
      </c>
      <c r="I66" s="32">
        <f t="shared" ref="I66" si="20">I55+I65</f>
        <v>79.7</v>
      </c>
      <c r="J66" s="32">
        <f t="shared" ref="J66:L66" si="21">J55+J65</f>
        <v>788.8</v>
      </c>
      <c r="K66" s="32"/>
      <c r="L66" s="32">
        <f t="shared" si="21"/>
        <v>70.62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53" t="s">
        <v>114</v>
      </c>
      <c r="F76" s="54">
        <v>80</v>
      </c>
      <c r="G76" s="54">
        <v>1.3</v>
      </c>
      <c r="H76" s="54">
        <v>8.1</v>
      </c>
      <c r="I76" s="54">
        <v>7.8</v>
      </c>
      <c r="J76" s="54">
        <v>108.7</v>
      </c>
      <c r="K76" s="55" t="s">
        <v>115</v>
      </c>
      <c r="L76" s="56">
        <v>10.3</v>
      </c>
    </row>
    <row r="77" spans="1:12" ht="14.4" x14ac:dyDescent="0.3">
      <c r="A77" s="23"/>
      <c r="B77" s="15"/>
      <c r="C77" s="11"/>
      <c r="D77" s="7" t="s">
        <v>27</v>
      </c>
      <c r="E77" s="53" t="s">
        <v>60</v>
      </c>
      <c r="F77" s="54">
        <v>200</v>
      </c>
      <c r="G77" s="54">
        <v>4.7</v>
      </c>
      <c r="H77" s="54">
        <v>6.1</v>
      </c>
      <c r="I77" s="54">
        <v>10.1</v>
      </c>
      <c r="J77" s="54">
        <v>114.3</v>
      </c>
      <c r="K77" s="55" t="s">
        <v>61</v>
      </c>
      <c r="L77" s="57">
        <v>19.7</v>
      </c>
    </row>
    <row r="78" spans="1:12" ht="14.4" x14ac:dyDescent="0.3">
      <c r="A78" s="23"/>
      <c r="B78" s="15"/>
      <c r="C78" s="11"/>
      <c r="D78" s="7" t="s">
        <v>28</v>
      </c>
      <c r="E78" s="53" t="s">
        <v>116</v>
      </c>
      <c r="F78" s="54">
        <v>90</v>
      </c>
      <c r="G78" s="54">
        <v>13</v>
      </c>
      <c r="H78" s="54">
        <v>13.3</v>
      </c>
      <c r="I78" s="54">
        <v>7.3</v>
      </c>
      <c r="J78" s="54">
        <v>200.3</v>
      </c>
      <c r="K78" s="55">
        <v>618</v>
      </c>
      <c r="L78" s="57">
        <v>21.2</v>
      </c>
    </row>
    <row r="79" spans="1:12" ht="14.4" x14ac:dyDescent="0.3">
      <c r="A79" s="23"/>
      <c r="B79" s="15"/>
      <c r="C79" s="11"/>
      <c r="D79" s="7" t="s">
        <v>29</v>
      </c>
      <c r="E79" s="53" t="s">
        <v>62</v>
      </c>
      <c r="F79" s="54">
        <v>150</v>
      </c>
      <c r="G79" s="54">
        <v>8.1999999999999993</v>
      </c>
      <c r="H79" s="54">
        <v>6.9</v>
      </c>
      <c r="I79" s="54">
        <v>35.9</v>
      </c>
      <c r="J79" s="54">
        <v>238.9</v>
      </c>
      <c r="K79" s="55" t="s">
        <v>63</v>
      </c>
      <c r="L79" s="57">
        <v>15.59</v>
      </c>
    </row>
    <row r="80" spans="1:12" ht="14.4" x14ac:dyDescent="0.3">
      <c r="A80" s="23"/>
      <c r="B80" s="15"/>
      <c r="C80" s="11"/>
      <c r="D80" s="7" t="s">
        <v>30</v>
      </c>
      <c r="E80" s="53" t="s">
        <v>52</v>
      </c>
      <c r="F80" s="54">
        <v>200</v>
      </c>
      <c r="G80" s="54">
        <v>1</v>
      </c>
      <c r="H80" s="54">
        <v>0.1</v>
      </c>
      <c r="I80" s="54">
        <v>15.7</v>
      </c>
      <c r="J80" s="54">
        <v>66.900000000000006</v>
      </c>
      <c r="K80" s="55" t="s">
        <v>64</v>
      </c>
      <c r="L80" s="57">
        <v>6.84</v>
      </c>
    </row>
    <row r="81" spans="1:12" ht="14.4" x14ac:dyDescent="0.3">
      <c r="A81" s="23"/>
      <c r="B81" s="15"/>
      <c r="C81" s="11"/>
      <c r="D81" s="7" t="s">
        <v>31</v>
      </c>
      <c r="E81" s="53" t="s">
        <v>23</v>
      </c>
      <c r="F81" s="54">
        <v>60</v>
      </c>
      <c r="G81" s="54">
        <v>4</v>
      </c>
      <c r="H81" s="54">
        <v>0.7</v>
      </c>
      <c r="I81" s="54">
        <v>23.8</v>
      </c>
      <c r="J81" s="54">
        <v>117.4</v>
      </c>
      <c r="K81" s="55" t="s">
        <v>45</v>
      </c>
      <c r="L81" s="57">
        <v>1.87</v>
      </c>
    </row>
    <row r="82" spans="1:12" ht="14.4" x14ac:dyDescent="0.3">
      <c r="A82" s="23"/>
      <c r="B82" s="15"/>
      <c r="C82" s="11"/>
      <c r="D82" s="7" t="s">
        <v>32</v>
      </c>
      <c r="E82" s="53"/>
      <c r="F82" s="54"/>
      <c r="G82" s="54"/>
      <c r="H82" s="54"/>
      <c r="I82" s="54"/>
      <c r="J82" s="54"/>
      <c r="K82" s="55"/>
      <c r="L82" s="54" t="s">
        <v>42</v>
      </c>
    </row>
    <row r="83" spans="1:12" ht="14.4" x14ac:dyDescent="0.3">
      <c r="A83" s="23"/>
      <c r="B83" s="15"/>
      <c r="C83" s="11"/>
      <c r="D83" s="6"/>
      <c r="E83" s="53" t="s">
        <v>42</v>
      </c>
      <c r="F83" s="54" t="s">
        <v>42</v>
      </c>
      <c r="G83" s="54" t="s">
        <v>42</v>
      </c>
      <c r="H83" s="54" t="s">
        <v>42</v>
      </c>
      <c r="I83" s="54" t="s">
        <v>42</v>
      </c>
      <c r="J83" s="54" t="s">
        <v>42</v>
      </c>
      <c r="K83" s="55" t="s">
        <v>42</v>
      </c>
      <c r="L83" s="54" t="s">
        <v>42</v>
      </c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780</v>
      </c>
      <c r="G85" s="19">
        <f t="shared" ref="G85" si="26">SUM(G76:G84)</f>
        <v>32.200000000000003</v>
      </c>
      <c r="H85" s="19">
        <f t="shared" ref="H85" si="27">SUM(H76:H84)</f>
        <v>35.200000000000003</v>
      </c>
      <c r="I85" s="19">
        <f t="shared" ref="I85" si="28">SUM(I76:I84)</f>
        <v>100.6</v>
      </c>
      <c r="J85" s="19">
        <f t="shared" ref="J85:L85" si="29">SUM(J76:J84)</f>
        <v>846.5</v>
      </c>
      <c r="K85" s="25"/>
      <c r="L85" s="19">
        <f t="shared" si="29"/>
        <v>75.500000000000014</v>
      </c>
    </row>
    <row r="86" spans="1:12" ht="15.75" customHeight="1" x14ac:dyDescent="0.25">
      <c r="A86" s="29">
        <f>A67</f>
        <v>1</v>
      </c>
      <c r="B86" s="30">
        <f>B67</f>
        <v>4</v>
      </c>
      <c r="C86" s="64" t="s">
        <v>4</v>
      </c>
      <c r="D86" s="65"/>
      <c r="E86" s="31"/>
      <c r="F86" s="32">
        <f>F75+F85</f>
        <v>780</v>
      </c>
      <c r="G86" s="32">
        <f t="shared" ref="G86" si="30">G75+G85</f>
        <v>32.200000000000003</v>
      </c>
      <c r="H86" s="32">
        <f t="shared" ref="H86" si="31">H75+H85</f>
        <v>35.200000000000003</v>
      </c>
      <c r="I86" s="32">
        <f t="shared" ref="I86" si="32">I75+I85</f>
        <v>100.6</v>
      </c>
      <c r="J86" s="32">
        <f t="shared" ref="J86:L86" si="33">J75+J85</f>
        <v>846.5</v>
      </c>
      <c r="K86" s="32"/>
      <c r="L86" s="32">
        <f t="shared" si="33"/>
        <v>75.500000000000014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53" t="s">
        <v>65</v>
      </c>
      <c r="F96" s="54">
        <v>60</v>
      </c>
      <c r="G96" s="54">
        <v>2</v>
      </c>
      <c r="H96" s="54">
        <v>8.1</v>
      </c>
      <c r="I96" s="54">
        <v>8.3000000000000007</v>
      </c>
      <c r="J96" s="54">
        <v>114.4</v>
      </c>
      <c r="K96" s="55" t="s">
        <v>66</v>
      </c>
      <c r="L96" s="54">
        <v>13.3</v>
      </c>
    </row>
    <row r="97" spans="1:12" ht="14.4" x14ac:dyDescent="0.3">
      <c r="A97" s="23"/>
      <c r="B97" s="15"/>
      <c r="C97" s="11"/>
      <c r="D97" s="7" t="s">
        <v>27</v>
      </c>
      <c r="E97" s="53" t="s">
        <v>67</v>
      </c>
      <c r="F97" s="54">
        <v>200</v>
      </c>
      <c r="G97" s="54">
        <v>7.2</v>
      </c>
      <c r="H97" s="54">
        <v>4.0999999999999996</v>
      </c>
      <c r="I97" s="54">
        <v>12.42</v>
      </c>
      <c r="J97" s="54">
        <v>117.96</v>
      </c>
      <c r="K97" s="55" t="s">
        <v>68</v>
      </c>
      <c r="L97" s="54">
        <v>17.29</v>
      </c>
    </row>
    <row r="98" spans="1:12" ht="14.4" x14ac:dyDescent="0.3">
      <c r="A98" s="23"/>
      <c r="B98" s="15"/>
      <c r="C98" s="11"/>
      <c r="D98" s="7" t="s">
        <v>28</v>
      </c>
      <c r="E98" s="53" t="s">
        <v>117</v>
      </c>
      <c r="F98" s="54">
        <v>90</v>
      </c>
      <c r="G98" s="54">
        <v>11.75</v>
      </c>
      <c r="H98" s="54">
        <v>12.05</v>
      </c>
      <c r="I98" s="54">
        <v>13.2</v>
      </c>
      <c r="J98" s="54">
        <v>208.2</v>
      </c>
      <c r="K98" s="55" t="s">
        <v>69</v>
      </c>
      <c r="L98" s="54">
        <v>20.2</v>
      </c>
    </row>
    <row r="99" spans="1:12" ht="14.4" x14ac:dyDescent="0.3">
      <c r="A99" s="23"/>
      <c r="B99" s="15"/>
      <c r="C99" s="11"/>
      <c r="D99" s="7" t="s">
        <v>29</v>
      </c>
      <c r="E99" s="58" t="s">
        <v>117</v>
      </c>
      <c r="F99" s="54">
        <v>150</v>
      </c>
      <c r="G99" s="59">
        <v>11.75</v>
      </c>
      <c r="H99" s="59">
        <v>12.05</v>
      </c>
      <c r="I99" s="59">
        <v>13.2</v>
      </c>
      <c r="J99" s="59">
        <v>208.2</v>
      </c>
      <c r="K99" s="60" t="s">
        <v>69</v>
      </c>
      <c r="L99" s="59">
        <v>10.199999999999999</v>
      </c>
    </row>
    <row r="100" spans="1:12" ht="14.4" x14ac:dyDescent="0.3">
      <c r="A100" s="23"/>
      <c r="B100" s="15"/>
      <c r="C100" s="11"/>
      <c r="D100" s="7" t="s">
        <v>30</v>
      </c>
      <c r="E100" s="53" t="s">
        <v>70</v>
      </c>
      <c r="F100" s="54">
        <v>200</v>
      </c>
      <c r="G100" s="54">
        <v>0.4</v>
      </c>
      <c r="H100" s="54">
        <v>0.1</v>
      </c>
      <c r="I100" s="54">
        <v>18.399999999999999</v>
      </c>
      <c r="J100" s="54">
        <v>75.8</v>
      </c>
      <c r="K100" s="55" t="s">
        <v>71</v>
      </c>
      <c r="L100" s="54">
        <v>9.34</v>
      </c>
    </row>
    <row r="101" spans="1:12" ht="14.4" x14ac:dyDescent="0.3">
      <c r="A101" s="23"/>
      <c r="B101" s="15"/>
      <c r="C101" s="11"/>
      <c r="D101" s="7" t="s">
        <v>31</v>
      </c>
      <c r="E101" s="53" t="s">
        <v>23</v>
      </c>
      <c r="F101" s="54">
        <v>60</v>
      </c>
      <c r="G101" s="54">
        <v>4</v>
      </c>
      <c r="H101" s="54">
        <v>0.7</v>
      </c>
      <c r="I101" s="54">
        <v>23.8</v>
      </c>
      <c r="J101" s="54">
        <v>117.4</v>
      </c>
      <c r="K101" s="55" t="s">
        <v>45</v>
      </c>
      <c r="L101" s="54">
        <v>1.87</v>
      </c>
    </row>
    <row r="102" spans="1:12" ht="14.4" x14ac:dyDescent="0.3">
      <c r="A102" s="23"/>
      <c r="B102" s="15"/>
      <c r="C102" s="11"/>
      <c r="D102" s="7" t="s">
        <v>32</v>
      </c>
      <c r="E102" s="53"/>
      <c r="F102" s="54"/>
      <c r="G102" s="54"/>
      <c r="H102" s="54"/>
      <c r="I102" s="54"/>
      <c r="J102" s="54"/>
      <c r="K102" s="55"/>
      <c r="L102" s="54" t="s">
        <v>42</v>
      </c>
    </row>
    <row r="103" spans="1:12" ht="14.4" x14ac:dyDescent="0.3">
      <c r="A103" s="23"/>
      <c r="B103" s="15"/>
      <c r="C103" s="11"/>
      <c r="D103" s="6"/>
      <c r="E103" s="53" t="s">
        <v>42</v>
      </c>
      <c r="F103" s="54" t="s">
        <v>42</v>
      </c>
      <c r="G103" s="54" t="s">
        <v>42</v>
      </c>
      <c r="H103" s="54" t="s">
        <v>42</v>
      </c>
      <c r="I103" s="54" t="s">
        <v>42</v>
      </c>
      <c r="J103" s="54" t="s">
        <v>42</v>
      </c>
      <c r="K103" s="55" t="s">
        <v>42</v>
      </c>
      <c r="L103" s="54" t="s">
        <v>42</v>
      </c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760</v>
      </c>
      <c r="G105" s="19">
        <f t="shared" ref="G105" si="38">SUM(G96:G104)</f>
        <v>37.1</v>
      </c>
      <c r="H105" s="19">
        <f t="shared" ref="H105" si="39">SUM(H96:H104)</f>
        <v>37.1</v>
      </c>
      <c r="I105" s="19">
        <f t="shared" ref="I105" si="40">SUM(I96:I104)</f>
        <v>89.320000000000007</v>
      </c>
      <c r="J105" s="19">
        <f t="shared" ref="J105:L105" si="41">SUM(J96:J104)</f>
        <v>841.95999999999992</v>
      </c>
      <c r="K105" s="25"/>
      <c r="L105" s="19">
        <f t="shared" si="41"/>
        <v>72.2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64" t="s">
        <v>4</v>
      </c>
      <c r="D106" s="65"/>
      <c r="E106" s="31"/>
      <c r="F106" s="32">
        <f>F95+F105</f>
        <v>760</v>
      </c>
      <c r="G106" s="32">
        <f t="shared" ref="G106" si="42">G95+G105</f>
        <v>37.1</v>
      </c>
      <c r="H106" s="32">
        <f t="shared" ref="H106" si="43">H95+H105</f>
        <v>37.1</v>
      </c>
      <c r="I106" s="32">
        <f t="shared" ref="I106" si="44">I95+I105</f>
        <v>89.320000000000007</v>
      </c>
      <c r="J106" s="32">
        <f t="shared" ref="J106:L106" si="45">J95+J105</f>
        <v>841.95999999999992</v>
      </c>
      <c r="K106" s="32"/>
      <c r="L106" s="32">
        <f t="shared" si="45"/>
        <v>72.2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58" t="s">
        <v>72</v>
      </c>
      <c r="F116" s="59">
        <v>60</v>
      </c>
      <c r="G116" s="59">
        <v>0.9</v>
      </c>
      <c r="H116" s="59">
        <v>0.2</v>
      </c>
      <c r="I116" s="59">
        <v>3</v>
      </c>
      <c r="J116" s="59">
        <v>17.100000000000001</v>
      </c>
      <c r="K116" s="60" t="s">
        <v>73</v>
      </c>
      <c r="L116" s="61">
        <v>13.3</v>
      </c>
    </row>
    <row r="117" spans="1:12" ht="14.4" x14ac:dyDescent="0.3">
      <c r="A117" s="23"/>
      <c r="B117" s="15"/>
      <c r="C117" s="11"/>
      <c r="D117" s="7" t="s">
        <v>27</v>
      </c>
      <c r="E117" s="58" t="s">
        <v>74</v>
      </c>
      <c r="F117" s="59">
        <v>200</v>
      </c>
      <c r="G117" s="59">
        <v>4.7</v>
      </c>
      <c r="H117" s="59">
        <v>6.2</v>
      </c>
      <c r="I117" s="59">
        <v>13.6</v>
      </c>
      <c r="J117" s="59">
        <v>129.4</v>
      </c>
      <c r="K117" s="60" t="s">
        <v>75</v>
      </c>
      <c r="L117" s="62">
        <v>17.59</v>
      </c>
    </row>
    <row r="118" spans="1:12" ht="14.4" x14ac:dyDescent="0.3">
      <c r="A118" s="23"/>
      <c r="B118" s="15"/>
      <c r="C118" s="11"/>
      <c r="D118" s="7" t="s">
        <v>28</v>
      </c>
      <c r="E118" s="58" t="s">
        <v>76</v>
      </c>
      <c r="F118" s="59">
        <v>90</v>
      </c>
      <c r="G118" s="59">
        <v>16.7</v>
      </c>
      <c r="H118" s="59">
        <v>14.6</v>
      </c>
      <c r="I118" s="59">
        <v>13.3</v>
      </c>
      <c r="J118" s="59">
        <v>236.4</v>
      </c>
      <c r="K118" s="60" t="s">
        <v>77</v>
      </c>
      <c r="L118" s="62">
        <v>20.3</v>
      </c>
    </row>
    <row r="119" spans="1:12" ht="14.4" x14ac:dyDescent="0.3">
      <c r="A119" s="23"/>
      <c r="B119" s="15"/>
      <c r="C119" s="11"/>
      <c r="D119" s="7" t="s">
        <v>29</v>
      </c>
      <c r="E119" s="58" t="s">
        <v>78</v>
      </c>
      <c r="F119" s="59">
        <v>150</v>
      </c>
      <c r="G119" s="59">
        <v>5.3</v>
      </c>
      <c r="H119" s="59">
        <v>5.5</v>
      </c>
      <c r="I119" s="59">
        <v>32.799999999999997</v>
      </c>
      <c r="J119" s="59">
        <v>202</v>
      </c>
      <c r="K119" s="60" t="s">
        <v>79</v>
      </c>
      <c r="L119" s="62">
        <v>10.4</v>
      </c>
    </row>
    <row r="120" spans="1:12" ht="14.4" x14ac:dyDescent="0.3">
      <c r="A120" s="23"/>
      <c r="B120" s="15"/>
      <c r="C120" s="11"/>
      <c r="D120" s="7" t="s">
        <v>30</v>
      </c>
      <c r="E120" s="58" t="s">
        <v>80</v>
      </c>
      <c r="F120" s="59">
        <v>200</v>
      </c>
      <c r="G120" s="59">
        <v>0.5</v>
      </c>
      <c r="H120" s="59">
        <v>0.2</v>
      </c>
      <c r="I120" s="59">
        <v>19.5</v>
      </c>
      <c r="J120" s="59">
        <v>81.3</v>
      </c>
      <c r="K120" s="60" t="s">
        <v>81</v>
      </c>
      <c r="L120" s="62">
        <v>9.34</v>
      </c>
    </row>
    <row r="121" spans="1:12" ht="14.4" x14ac:dyDescent="0.3">
      <c r="A121" s="23"/>
      <c r="B121" s="15"/>
      <c r="C121" s="11"/>
      <c r="D121" s="7" t="s">
        <v>31</v>
      </c>
      <c r="E121" s="58" t="s">
        <v>23</v>
      </c>
      <c r="F121" s="59">
        <v>60</v>
      </c>
      <c r="G121" s="59">
        <v>4</v>
      </c>
      <c r="H121" s="59">
        <v>0.7</v>
      </c>
      <c r="I121" s="59">
        <v>23.8</v>
      </c>
      <c r="J121" s="59">
        <v>117.4</v>
      </c>
      <c r="K121" s="60" t="s">
        <v>45</v>
      </c>
      <c r="L121" s="59">
        <v>1.87</v>
      </c>
    </row>
    <row r="122" spans="1:12" ht="14.4" x14ac:dyDescent="0.3">
      <c r="A122" s="23"/>
      <c r="B122" s="15"/>
      <c r="C122" s="11"/>
      <c r="D122" s="7" t="s">
        <v>32</v>
      </c>
      <c r="E122" s="58"/>
      <c r="F122" s="59"/>
      <c r="G122" s="59"/>
      <c r="H122" s="59"/>
      <c r="I122" s="59"/>
      <c r="J122" s="59"/>
      <c r="K122" s="60"/>
      <c r="L122" s="59" t="s">
        <v>42</v>
      </c>
    </row>
    <row r="123" spans="1:12" ht="14.4" x14ac:dyDescent="0.3">
      <c r="A123" s="23"/>
      <c r="B123" s="15"/>
      <c r="C123" s="11"/>
      <c r="D123" s="6"/>
      <c r="E123" s="58" t="s">
        <v>42</v>
      </c>
      <c r="F123" s="59" t="s">
        <v>42</v>
      </c>
      <c r="G123" s="59" t="s">
        <v>42</v>
      </c>
      <c r="H123" s="59" t="s">
        <v>42</v>
      </c>
      <c r="I123" s="59" t="s">
        <v>42</v>
      </c>
      <c r="J123" s="59" t="s">
        <v>42</v>
      </c>
      <c r="K123" s="60" t="s">
        <v>42</v>
      </c>
      <c r="L123" s="59" t="s">
        <v>42</v>
      </c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760</v>
      </c>
      <c r="G125" s="19">
        <f t="shared" ref="G125:J125" si="48">SUM(G116:G124)</f>
        <v>32.1</v>
      </c>
      <c r="H125" s="19">
        <f t="shared" si="48"/>
        <v>27.4</v>
      </c>
      <c r="I125" s="19">
        <f t="shared" si="48"/>
        <v>106</v>
      </c>
      <c r="J125" s="19">
        <f t="shared" si="48"/>
        <v>783.59999999999991</v>
      </c>
      <c r="K125" s="25"/>
      <c r="L125" s="19">
        <f t="shared" ref="L125" si="49">SUM(L116:L124)</f>
        <v>72.8</v>
      </c>
    </row>
    <row r="126" spans="1:12" ht="14.4" x14ac:dyDescent="0.25">
      <c r="A126" s="29">
        <f>A107</f>
        <v>2</v>
      </c>
      <c r="B126" s="30">
        <f>B107</f>
        <v>1</v>
      </c>
      <c r="C126" s="64" t="s">
        <v>4</v>
      </c>
      <c r="D126" s="65"/>
      <c r="E126" s="31"/>
      <c r="F126" s="32">
        <f>F115+F125</f>
        <v>760</v>
      </c>
      <c r="G126" s="32">
        <f t="shared" ref="G126" si="50">G115+G125</f>
        <v>32.1</v>
      </c>
      <c r="H126" s="32">
        <f t="shared" ref="H126" si="51">H115+H125</f>
        <v>27.4</v>
      </c>
      <c r="I126" s="32">
        <f t="shared" ref="I126" si="52">I115+I125</f>
        <v>106</v>
      </c>
      <c r="J126" s="32">
        <f t="shared" ref="J126:L126" si="53">J115+J125</f>
        <v>783.59999999999991</v>
      </c>
      <c r="K126" s="32"/>
      <c r="L126" s="32">
        <f t="shared" si="53"/>
        <v>72.8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58" t="s">
        <v>120</v>
      </c>
      <c r="F136" s="59">
        <v>60</v>
      </c>
      <c r="G136" s="59">
        <v>0.9</v>
      </c>
      <c r="H136" s="59">
        <v>7.2</v>
      </c>
      <c r="I136" s="59">
        <v>5.3</v>
      </c>
      <c r="J136" s="59">
        <v>89.5</v>
      </c>
      <c r="K136" s="60" t="s">
        <v>82</v>
      </c>
      <c r="L136" s="61">
        <v>8</v>
      </c>
    </row>
    <row r="137" spans="1:12" ht="14.4" x14ac:dyDescent="0.3">
      <c r="A137" s="14"/>
      <c r="B137" s="15"/>
      <c r="C137" s="11"/>
      <c r="D137" s="7" t="s">
        <v>27</v>
      </c>
      <c r="E137" s="58" t="s">
        <v>83</v>
      </c>
      <c r="F137" s="59">
        <v>200</v>
      </c>
      <c r="G137" s="59">
        <v>23.1</v>
      </c>
      <c r="H137" s="59">
        <v>16.7</v>
      </c>
      <c r="I137" s="59">
        <v>57</v>
      </c>
      <c r="J137" s="59">
        <v>470.3</v>
      </c>
      <c r="K137" s="60" t="s">
        <v>84</v>
      </c>
      <c r="L137" s="62">
        <v>15.3</v>
      </c>
    </row>
    <row r="138" spans="1:12" ht="14.4" x14ac:dyDescent="0.3">
      <c r="A138" s="14"/>
      <c r="B138" s="15"/>
      <c r="C138" s="11"/>
      <c r="D138" s="7" t="s">
        <v>28</v>
      </c>
      <c r="E138" s="58" t="s">
        <v>85</v>
      </c>
      <c r="F138" s="59">
        <v>90</v>
      </c>
      <c r="G138" s="59">
        <v>10.050000000000001</v>
      </c>
      <c r="H138" s="59">
        <v>9.65</v>
      </c>
      <c r="I138" s="59">
        <v>17.2</v>
      </c>
      <c r="J138" s="59">
        <v>8.6</v>
      </c>
      <c r="K138" s="60" t="s">
        <v>86</v>
      </c>
      <c r="L138" s="62">
        <v>16.100000000000001</v>
      </c>
    </row>
    <row r="139" spans="1:12" ht="14.4" x14ac:dyDescent="0.3">
      <c r="A139" s="14"/>
      <c r="B139" s="15"/>
      <c r="C139" s="11"/>
      <c r="D139" s="7" t="s">
        <v>29</v>
      </c>
      <c r="E139" s="58" t="s">
        <v>85</v>
      </c>
      <c r="F139" s="59">
        <v>150</v>
      </c>
      <c r="G139" s="59">
        <v>10.050000000000001</v>
      </c>
      <c r="H139" s="59">
        <v>9.65</v>
      </c>
      <c r="I139" s="59">
        <v>17.2</v>
      </c>
      <c r="J139" s="59">
        <v>8.6</v>
      </c>
      <c r="K139" s="60" t="s">
        <v>86</v>
      </c>
      <c r="L139" s="62">
        <v>15.7</v>
      </c>
    </row>
    <row r="140" spans="1:12" ht="14.4" x14ac:dyDescent="0.3">
      <c r="A140" s="14"/>
      <c r="B140" s="15"/>
      <c r="C140" s="11"/>
      <c r="D140" s="7" t="s">
        <v>30</v>
      </c>
      <c r="E140" s="58" t="s">
        <v>87</v>
      </c>
      <c r="F140" s="59">
        <v>200</v>
      </c>
      <c r="G140" s="59">
        <v>0.5</v>
      </c>
      <c r="H140" s="59">
        <v>0.2</v>
      </c>
      <c r="I140" s="59">
        <v>19.399999999999999</v>
      </c>
      <c r="J140" s="59">
        <v>81.3</v>
      </c>
      <c r="K140" s="60" t="s">
        <v>88</v>
      </c>
      <c r="L140" s="62">
        <v>16.34</v>
      </c>
    </row>
    <row r="141" spans="1:12" ht="14.4" x14ac:dyDescent="0.3">
      <c r="A141" s="14"/>
      <c r="B141" s="15"/>
      <c r="C141" s="11"/>
      <c r="D141" s="7" t="s">
        <v>31</v>
      </c>
      <c r="E141" s="58" t="s">
        <v>23</v>
      </c>
      <c r="F141" s="59">
        <v>60</v>
      </c>
      <c r="G141" s="59">
        <v>4</v>
      </c>
      <c r="H141" s="59">
        <v>0.7</v>
      </c>
      <c r="I141" s="59">
        <v>23.8</v>
      </c>
      <c r="J141" s="59">
        <v>117.4</v>
      </c>
      <c r="K141" s="60" t="s">
        <v>45</v>
      </c>
      <c r="L141" s="62">
        <v>1.7</v>
      </c>
    </row>
    <row r="142" spans="1:12" ht="14.4" x14ac:dyDescent="0.3">
      <c r="A142" s="14"/>
      <c r="B142" s="15"/>
      <c r="C142" s="11"/>
      <c r="D142" s="7" t="s">
        <v>32</v>
      </c>
      <c r="E142" s="58"/>
      <c r="F142" s="59"/>
      <c r="G142" s="59"/>
      <c r="H142" s="59"/>
      <c r="I142" s="59"/>
      <c r="J142" s="59"/>
      <c r="K142" s="60"/>
      <c r="L142" s="59"/>
    </row>
    <row r="143" spans="1:12" ht="14.4" x14ac:dyDescent="0.3">
      <c r="A143" s="14"/>
      <c r="B143" s="15"/>
      <c r="C143" s="11"/>
      <c r="D143" s="6"/>
      <c r="E143" s="58" t="s">
        <v>42</v>
      </c>
      <c r="F143" s="59" t="s">
        <v>42</v>
      </c>
      <c r="G143" s="59" t="s">
        <v>42</v>
      </c>
      <c r="H143" s="59" t="s">
        <v>42</v>
      </c>
      <c r="I143" s="59" t="s">
        <v>42</v>
      </c>
      <c r="J143" s="59" t="s">
        <v>42</v>
      </c>
      <c r="K143" s="60" t="s">
        <v>42</v>
      </c>
      <c r="L143" s="59" t="s">
        <v>42</v>
      </c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760</v>
      </c>
      <c r="G145" s="19">
        <f t="shared" ref="G145:J145" si="56">SUM(G136:G144)</f>
        <v>48.599999999999994</v>
      </c>
      <c r="H145" s="19">
        <f t="shared" si="56"/>
        <v>44.1</v>
      </c>
      <c r="I145" s="19">
        <f t="shared" si="56"/>
        <v>139.9</v>
      </c>
      <c r="J145" s="19">
        <f t="shared" si="56"/>
        <v>775.69999999999993</v>
      </c>
      <c r="K145" s="25"/>
      <c r="L145" s="19">
        <f t="shared" ref="L145" si="57">SUM(L136:L144)</f>
        <v>73.140000000000015</v>
      </c>
    </row>
    <row r="146" spans="1:12" ht="14.4" x14ac:dyDescent="0.25">
      <c r="A146" s="33">
        <f>A127</f>
        <v>2</v>
      </c>
      <c r="B146" s="33">
        <f>B127</f>
        <v>2</v>
      </c>
      <c r="C146" s="64" t="s">
        <v>4</v>
      </c>
      <c r="D146" s="65"/>
      <c r="E146" s="31"/>
      <c r="F146" s="32">
        <f>F135+F145</f>
        <v>760</v>
      </c>
      <c r="G146" s="32">
        <f t="shared" ref="G146" si="58">G135+G145</f>
        <v>48.599999999999994</v>
      </c>
      <c r="H146" s="32">
        <f t="shared" ref="H146" si="59">H135+H145</f>
        <v>44.1</v>
      </c>
      <c r="I146" s="32">
        <f t="shared" ref="I146" si="60">I135+I145</f>
        <v>139.9</v>
      </c>
      <c r="J146" s="32">
        <f t="shared" ref="J146:L146" si="61">J135+J145</f>
        <v>775.69999999999993</v>
      </c>
      <c r="K146" s="32"/>
      <c r="L146" s="32">
        <f t="shared" si="61"/>
        <v>73.140000000000015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58" t="s">
        <v>105</v>
      </c>
      <c r="F156" s="59">
        <v>80</v>
      </c>
      <c r="G156" s="59">
        <v>1.1000000000000001</v>
      </c>
      <c r="H156" s="59">
        <v>3.6</v>
      </c>
      <c r="I156" s="59">
        <v>6.1</v>
      </c>
      <c r="J156" s="59">
        <v>60.8</v>
      </c>
      <c r="K156" s="60" t="s">
        <v>106</v>
      </c>
      <c r="L156" s="61">
        <v>5.6</v>
      </c>
    </row>
    <row r="157" spans="1:12" ht="14.4" x14ac:dyDescent="0.3">
      <c r="A157" s="23"/>
      <c r="B157" s="15"/>
      <c r="C157" s="11"/>
      <c r="D157" s="7" t="s">
        <v>27</v>
      </c>
      <c r="E157" s="58" t="s">
        <v>89</v>
      </c>
      <c r="F157" s="59">
        <v>200</v>
      </c>
      <c r="G157" s="59">
        <v>4.7</v>
      </c>
      <c r="H157" s="59">
        <v>6.1</v>
      </c>
      <c r="I157" s="59">
        <v>10.1</v>
      </c>
      <c r="J157" s="59">
        <v>114.3</v>
      </c>
      <c r="K157" s="60" t="s">
        <v>90</v>
      </c>
      <c r="L157" s="62">
        <v>20.2</v>
      </c>
    </row>
    <row r="158" spans="1:12" ht="14.4" x14ac:dyDescent="0.3">
      <c r="A158" s="23"/>
      <c r="B158" s="15"/>
      <c r="C158" s="11"/>
      <c r="D158" s="7" t="s">
        <v>28</v>
      </c>
      <c r="E158" s="58" t="s">
        <v>91</v>
      </c>
      <c r="F158" s="59">
        <v>90</v>
      </c>
      <c r="G158" s="59">
        <v>15.7</v>
      </c>
      <c r="H158" s="59">
        <v>15.9</v>
      </c>
      <c r="I158" s="59">
        <v>3.1</v>
      </c>
      <c r="J158" s="59">
        <v>218</v>
      </c>
      <c r="K158" s="60" t="s">
        <v>92</v>
      </c>
      <c r="L158" s="62">
        <v>26.1</v>
      </c>
    </row>
    <row r="159" spans="1:12" ht="14.4" x14ac:dyDescent="0.3">
      <c r="A159" s="23"/>
      <c r="B159" s="15"/>
      <c r="C159" s="11"/>
      <c r="D159" s="7" t="s">
        <v>29</v>
      </c>
      <c r="E159" s="58" t="s">
        <v>93</v>
      </c>
      <c r="F159" s="59">
        <v>150</v>
      </c>
      <c r="G159" s="59">
        <v>3.6</v>
      </c>
      <c r="H159" s="59">
        <v>5.4</v>
      </c>
      <c r="I159" s="59">
        <v>36.4</v>
      </c>
      <c r="J159" s="59">
        <v>208.7</v>
      </c>
      <c r="K159" s="60" t="s">
        <v>94</v>
      </c>
      <c r="L159" s="62">
        <v>12.4</v>
      </c>
    </row>
    <row r="160" spans="1:12" ht="14.4" x14ac:dyDescent="0.3">
      <c r="A160" s="23"/>
      <c r="B160" s="15"/>
      <c r="C160" s="11"/>
      <c r="D160" s="7" t="s">
        <v>30</v>
      </c>
      <c r="E160" s="58" t="s">
        <v>95</v>
      </c>
      <c r="F160" s="59">
        <v>200</v>
      </c>
      <c r="G160" s="59">
        <v>0.5</v>
      </c>
      <c r="H160" s="59">
        <v>0.2</v>
      </c>
      <c r="I160" s="59">
        <v>19.399999999999999</v>
      </c>
      <c r="J160" s="59">
        <v>81.3</v>
      </c>
      <c r="K160" s="60" t="s">
        <v>96</v>
      </c>
      <c r="L160" s="62">
        <v>8.44</v>
      </c>
    </row>
    <row r="161" spans="1:12" ht="14.4" x14ac:dyDescent="0.3">
      <c r="A161" s="23"/>
      <c r="B161" s="15"/>
      <c r="C161" s="11"/>
      <c r="D161" s="7" t="s">
        <v>31</v>
      </c>
      <c r="E161" s="58" t="s">
        <v>23</v>
      </c>
      <c r="F161" s="59">
        <v>60</v>
      </c>
      <c r="G161" s="59">
        <v>4</v>
      </c>
      <c r="H161" s="59">
        <v>0.7</v>
      </c>
      <c r="I161" s="59">
        <v>23.8</v>
      </c>
      <c r="J161" s="59">
        <v>117.4</v>
      </c>
      <c r="K161" s="60" t="s">
        <v>45</v>
      </c>
      <c r="L161" s="62">
        <v>1.86</v>
      </c>
    </row>
    <row r="162" spans="1:12" ht="14.4" x14ac:dyDescent="0.3">
      <c r="A162" s="23"/>
      <c r="B162" s="15"/>
      <c r="C162" s="11"/>
      <c r="D162" s="7" t="s">
        <v>32</v>
      </c>
      <c r="E162" s="58"/>
      <c r="F162" s="59"/>
      <c r="G162" s="59"/>
      <c r="H162" s="59"/>
      <c r="I162" s="59"/>
      <c r="J162" s="59"/>
      <c r="K162" s="60"/>
      <c r="L162" s="59"/>
    </row>
    <row r="163" spans="1:12" ht="14.4" x14ac:dyDescent="0.3">
      <c r="A163" s="23"/>
      <c r="B163" s="15"/>
      <c r="C163" s="11"/>
      <c r="D163" s="6"/>
      <c r="E163" s="58" t="s">
        <v>42</v>
      </c>
      <c r="F163" s="59" t="s">
        <v>42</v>
      </c>
      <c r="G163" s="59" t="s">
        <v>42</v>
      </c>
      <c r="H163" s="59" t="s">
        <v>42</v>
      </c>
      <c r="I163" s="59" t="s">
        <v>42</v>
      </c>
      <c r="J163" s="59" t="s">
        <v>42</v>
      </c>
      <c r="K163" s="60" t="s">
        <v>42</v>
      </c>
      <c r="L163" s="59" t="s">
        <v>42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780</v>
      </c>
      <c r="G165" s="19">
        <f t="shared" ref="G165:J165" si="64">SUM(G156:G164)</f>
        <v>29.6</v>
      </c>
      <c r="H165" s="19">
        <f t="shared" si="64"/>
        <v>31.9</v>
      </c>
      <c r="I165" s="19">
        <f t="shared" si="64"/>
        <v>98.899999999999991</v>
      </c>
      <c r="J165" s="19">
        <f t="shared" si="64"/>
        <v>800.49999999999989</v>
      </c>
      <c r="K165" s="25"/>
      <c r="L165" s="19">
        <f t="shared" ref="L165" si="65">SUM(L156:L164)</f>
        <v>74.599999999999994</v>
      </c>
    </row>
    <row r="166" spans="1:12" ht="14.4" x14ac:dyDescent="0.25">
      <c r="A166" s="29">
        <f>A147</f>
        <v>2</v>
      </c>
      <c r="B166" s="30">
        <f>B147</f>
        <v>3</v>
      </c>
      <c r="C166" s="64" t="s">
        <v>4</v>
      </c>
      <c r="D166" s="65"/>
      <c r="E166" s="31"/>
      <c r="F166" s="32">
        <f>F155+F165</f>
        <v>780</v>
      </c>
      <c r="G166" s="32">
        <f t="shared" ref="G166" si="66">G155+G165</f>
        <v>29.6</v>
      </c>
      <c r="H166" s="32">
        <f t="shared" ref="H166" si="67">H155+H165</f>
        <v>31.9</v>
      </c>
      <c r="I166" s="32">
        <f t="shared" ref="I166" si="68">I155+I165</f>
        <v>98.899999999999991</v>
      </c>
      <c r="J166" s="32">
        <f t="shared" ref="J166:L166" si="69">J155+J165</f>
        <v>800.49999999999989</v>
      </c>
      <c r="K166" s="32"/>
      <c r="L166" s="32">
        <f t="shared" si="69"/>
        <v>74.599999999999994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58" t="s">
        <v>46</v>
      </c>
      <c r="F176" s="59">
        <v>80</v>
      </c>
      <c r="G176" s="59">
        <v>0.7</v>
      </c>
      <c r="H176" s="59">
        <v>4.0999999999999996</v>
      </c>
      <c r="I176" s="59">
        <v>2.5</v>
      </c>
      <c r="J176" s="59">
        <v>111.6</v>
      </c>
      <c r="K176" s="60" t="s">
        <v>47</v>
      </c>
      <c r="L176" s="61">
        <v>13.9</v>
      </c>
    </row>
    <row r="177" spans="1:12" ht="14.4" x14ac:dyDescent="0.3">
      <c r="A177" s="23"/>
      <c r="B177" s="15"/>
      <c r="C177" s="11"/>
      <c r="D177" s="7" t="s">
        <v>27</v>
      </c>
      <c r="E177" s="58" t="s">
        <v>118</v>
      </c>
      <c r="F177" s="59">
        <v>200</v>
      </c>
      <c r="G177" s="59">
        <v>4.62</v>
      </c>
      <c r="H177" s="59">
        <v>6.06</v>
      </c>
      <c r="I177" s="59">
        <v>5.7</v>
      </c>
      <c r="J177" s="59">
        <v>145.80000000000001</v>
      </c>
      <c r="K177" s="60" t="s">
        <v>119</v>
      </c>
      <c r="L177" s="59">
        <v>12.6</v>
      </c>
    </row>
    <row r="178" spans="1:12" ht="14.4" x14ac:dyDescent="0.3">
      <c r="A178" s="23"/>
      <c r="B178" s="15"/>
      <c r="C178" s="11"/>
      <c r="D178" s="7" t="s">
        <v>28</v>
      </c>
      <c r="E178" s="58" t="s">
        <v>97</v>
      </c>
      <c r="F178" s="59">
        <v>90</v>
      </c>
      <c r="G178" s="59">
        <v>13.7</v>
      </c>
      <c r="H178" s="59">
        <v>13.6</v>
      </c>
      <c r="I178" s="59">
        <v>12.2</v>
      </c>
      <c r="J178" s="59">
        <v>171.4</v>
      </c>
      <c r="K178" s="60">
        <v>609</v>
      </c>
      <c r="L178" s="59">
        <v>18.399999999999999</v>
      </c>
    </row>
    <row r="179" spans="1:12" ht="14.4" x14ac:dyDescent="0.3">
      <c r="A179" s="23"/>
      <c r="B179" s="15"/>
      <c r="C179" s="11"/>
      <c r="D179" s="7" t="s">
        <v>29</v>
      </c>
      <c r="E179" s="58" t="s">
        <v>98</v>
      </c>
      <c r="F179" s="59">
        <v>150</v>
      </c>
      <c r="G179" s="59">
        <v>3.1</v>
      </c>
      <c r="H179" s="59">
        <v>6</v>
      </c>
      <c r="I179" s="59">
        <v>19.7</v>
      </c>
      <c r="J179" s="59">
        <v>145.80000000000001</v>
      </c>
      <c r="K179" s="60" t="s">
        <v>58</v>
      </c>
      <c r="L179" s="59">
        <v>11.2</v>
      </c>
    </row>
    <row r="180" spans="1:12" ht="14.4" x14ac:dyDescent="0.3">
      <c r="A180" s="23"/>
      <c r="B180" s="15"/>
      <c r="C180" s="11"/>
      <c r="D180" s="7" t="s">
        <v>30</v>
      </c>
      <c r="E180" s="58" t="s">
        <v>99</v>
      </c>
      <c r="F180" s="59">
        <v>200</v>
      </c>
      <c r="G180" s="59">
        <v>3.8</v>
      </c>
      <c r="H180" s="59">
        <v>3.5</v>
      </c>
      <c r="I180" s="59">
        <v>11.2</v>
      </c>
      <c r="J180" s="59">
        <v>91.2</v>
      </c>
      <c r="K180" s="60" t="s">
        <v>100</v>
      </c>
      <c r="L180" s="59">
        <v>16.2</v>
      </c>
    </row>
    <row r="181" spans="1:12" ht="14.4" x14ac:dyDescent="0.3">
      <c r="A181" s="23"/>
      <c r="B181" s="15"/>
      <c r="C181" s="11"/>
      <c r="D181" s="7" t="s">
        <v>31</v>
      </c>
      <c r="E181" s="58" t="s">
        <v>23</v>
      </c>
      <c r="F181" s="59">
        <v>60</v>
      </c>
      <c r="G181" s="59">
        <v>4</v>
      </c>
      <c r="H181" s="59">
        <v>0.7</v>
      </c>
      <c r="I181" s="59">
        <v>23.8</v>
      </c>
      <c r="J181" s="59">
        <v>117.4</v>
      </c>
      <c r="K181" s="60" t="s">
        <v>45</v>
      </c>
      <c r="L181" s="59">
        <v>1.74</v>
      </c>
    </row>
    <row r="182" spans="1:12" ht="14.4" x14ac:dyDescent="0.3">
      <c r="A182" s="23"/>
      <c r="B182" s="15"/>
      <c r="C182" s="11"/>
      <c r="D182" s="7" t="s">
        <v>32</v>
      </c>
      <c r="E182" s="58"/>
      <c r="F182" s="59"/>
      <c r="G182" s="59"/>
      <c r="H182" s="59"/>
      <c r="I182" s="59"/>
      <c r="J182" s="59"/>
      <c r="K182" s="60"/>
      <c r="L182" s="59"/>
    </row>
    <row r="183" spans="1:12" ht="14.4" x14ac:dyDescent="0.3">
      <c r="A183" s="23"/>
      <c r="B183" s="15"/>
      <c r="C183" s="11"/>
      <c r="D183" s="6"/>
      <c r="E183" s="58" t="s">
        <v>42</v>
      </c>
      <c r="F183" s="59" t="s">
        <v>42</v>
      </c>
      <c r="G183" s="59" t="s">
        <v>42</v>
      </c>
      <c r="H183" s="59" t="s">
        <v>42</v>
      </c>
      <c r="I183" s="59" t="s">
        <v>42</v>
      </c>
      <c r="J183" s="59" t="s">
        <v>42</v>
      </c>
      <c r="K183" s="60" t="s">
        <v>42</v>
      </c>
      <c r="L183" s="59" t="s">
        <v>42</v>
      </c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59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780</v>
      </c>
      <c r="G185" s="19">
        <f t="shared" ref="G185:I185" si="72">SUM(G176:G184)</f>
        <v>29.92</v>
      </c>
      <c r="H185" s="19">
        <f t="shared" si="72"/>
        <v>33.96</v>
      </c>
      <c r="I185" s="19">
        <f t="shared" si="72"/>
        <v>75.099999999999994</v>
      </c>
      <c r="J185" s="19">
        <f t="shared" ref="J185" si="73">SUM(J176:J184)</f>
        <v>783.19999999999993</v>
      </c>
      <c r="K185" s="25"/>
      <c r="L185" s="19">
        <f t="shared" ref="L185" si="74">SUM(L176:L184)</f>
        <v>74.039999999999992</v>
      </c>
    </row>
    <row r="186" spans="1:12" ht="14.4" x14ac:dyDescent="0.25">
      <c r="A186" s="29">
        <f>A167</f>
        <v>2</v>
      </c>
      <c r="B186" s="30">
        <f>B167</f>
        <v>4</v>
      </c>
      <c r="C186" s="64" t="s">
        <v>4</v>
      </c>
      <c r="D186" s="65"/>
      <c r="E186" s="31"/>
      <c r="F186" s="32">
        <f>F175+F185</f>
        <v>780</v>
      </c>
      <c r="G186" s="32">
        <f t="shared" ref="G186" si="75">G175+G185</f>
        <v>29.92</v>
      </c>
      <c r="H186" s="32">
        <f t="shared" ref="H186" si="76">H175+H185</f>
        <v>33.96</v>
      </c>
      <c r="I186" s="32">
        <f t="shared" ref="I186:J186" si="77">I175+I185</f>
        <v>75.099999999999994</v>
      </c>
      <c r="J186" s="32">
        <f t="shared" si="77"/>
        <v>783.19999999999993</v>
      </c>
      <c r="K186" s="32"/>
      <c r="L186" s="32">
        <f t="shared" ref="L186" si="78">L175+L185</f>
        <v>74.039999999999992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9">SUM(G187:G194)</f>
        <v>0</v>
      </c>
      <c r="H195" s="19">
        <f t="shared" si="79"/>
        <v>0</v>
      </c>
      <c r="I195" s="19">
        <f t="shared" si="79"/>
        <v>0</v>
      </c>
      <c r="J195" s="19">
        <f t="shared" si="79"/>
        <v>0</v>
      </c>
      <c r="K195" s="25"/>
      <c r="L195" s="19">
        <f t="shared" ref="L195" si="80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58" t="s">
        <v>105</v>
      </c>
      <c r="F196" s="59">
        <v>80</v>
      </c>
      <c r="G196" s="59">
        <v>1.1000000000000001</v>
      </c>
      <c r="H196" s="59">
        <v>3.6</v>
      </c>
      <c r="I196" s="59">
        <v>6.1</v>
      </c>
      <c r="J196" s="59">
        <v>60.8</v>
      </c>
      <c r="K196" s="60" t="s">
        <v>106</v>
      </c>
      <c r="L196" s="61">
        <v>5.6</v>
      </c>
    </row>
    <row r="197" spans="1:12" ht="14.4" x14ac:dyDescent="0.3">
      <c r="A197" s="23"/>
      <c r="B197" s="15"/>
      <c r="C197" s="11"/>
      <c r="D197" s="7" t="s">
        <v>27</v>
      </c>
      <c r="E197" s="58" t="s">
        <v>101</v>
      </c>
      <c r="F197" s="59">
        <v>200</v>
      </c>
      <c r="G197" s="59">
        <v>7.36</v>
      </c>
      <c r="H197" s="59">
        <v>3.68</v>
      </c>
      <c r="I197" s="59">
        <v>9.68</v>
      </c>
      <c r="J197" s="59">
        <v>101.6</v>
      </c>
      <c r="K197" s="60">
        <v>223</v>
      </c>
      <c r="L197" s="62">
        <v>18.7</v>
      </c>
    </row>
    <row r="198" spans="1:12" ht="14.4" x14ac:dyDescent="0.3">
      <c r="A198" s="23"/>
      <c r="B198" s="15"/>
      <c r="C198" s="11"/>
      <c r="D198" s="7" t="s">
        <v>28</v>
      </c>
      <c r="E198" s="58" t="s">
        <v>102</v>
      </c>
      <c r="F198" s="59">
        <v>90</v>
      </c>
      <c r="G198" s="59">
        <v>14.9</v>
      </c>
      <c r="H198" s="59">
        <v>15.6</v>
      </c>
      <c r="I198" s="59">
        <v>2.2999999999999998</v>
      </c>
      <c r="J198" s="59">
        <v>210.2</v>
      </c>
      <c r="K198" s="60" t="s">
        <v>103</v>
      </c>
      <c r="L198" s="62">
        <v>29.7</v>
      </c>
    </row>
    <row r="199" spans="1:12" ht="14.4" x14ac:dyDescent="0.3">
      <c r="A199" s="23"/>
      <c r="B199" s="15"/>
      <c r="C199" s="11"/>
      <c r="D199" s="7" t="s">
        <v>29</v>
      </c>
      <c r="E199" s="58" t="s">
        <v>104</v>
      </c>
      <c r="F199" s="59">
        <v>150</v>
      </c>
      <c r="G199" s="59">
        <v>8.1999999999999993</v>
      </c>
      <c r="H199" s="59">
        <v>6.9</v>
      </c>
      <c r="I199" s="59">
        <v>35.9</v>
      </c>
      <c r="J199" s="59">
        <v>238.9</v>
      </c>
      <c r="K199" s="60" t="s">
        <v>63</v>
      </c>
      <c r="L199" s="62">
        <v>12.6</v>
      </c>
    </row>
    <row r="200" spans="1:12" ht="14.4" x14ac:dyDescent="0.3">
      <c r="A200" s="23"/>
      <c r="B200" s="15"/>
      <c r="C200" s="11"/>
      <c r="D200" s="7" t="s">
        <v>30</v>
      </c>
      <c r="E200" s="58" t="s">
        <v>59</v>
      </c>
      <c r="F200" s="59">
        <v>200</v>
      </c>
      <c r="G200" s="59">
        <v>0</v>
      </c>
      <c r="H200" s="59">
        <v>0</v>
      </c>
      <c r="I200" s="59">
        <v>12.5</v>
      </c>
      <c r="J200" s="59">
        <v>48.8</v>
      </c>
      <c r="K200" s="60">
        <v>883</v>
      </c>
      <c r="L200" s="62">
        <v>6.86</v>
      </c>
    </row>
    <row r="201" spans="1:12" ht="14.4" x14ac:dyDescent="0.3">
      <c r="A201" s="23"/>
      <c r="B201" s="15"/>
      <c r="C201" s="11"/>
      <c r="D201" s="7" t="s">
        <v>31</v>
      </c>
      <c r="E201" s="58" t="s">
        <v>23</v>
      </c>
      <c r="F201" s="59">
        <v>60</v>
      </c>
      <c r="G201" s="59">
        <v>4</v>
      </c>
      <c r="H201" s="59">
        <v>0.7</v>
      </c>
      <c r="I201" s="59">
        <v>23.8</v>
      </c>
      <c r="J201" s="59">
        <v>117.4</v>
      </c>
      <c r="K201" s="60" t="s">
        <v>45</v>
      </c>
      <c r="L201" s="62">
        <v>1.74</v>
      </c>
    </row>
    <row r="202" spans="1:12" ht="14.4" x14ac:dyDescent="0.3">
      <c r="A202" s="23"/>
      <c r="B202" s="15"/>
      <c r="C202" s="11"/>
      <c r="D202" s="7" t="s">
        <v>32</v>
      </c>
      <c r="E202" s="58"/>
      <c r="F202" s="59"/>
      <c r="G202" s="59"/>
      <c r="H202" s="59"/>
      <c r="I202" s="59"/>
      <c r="J202" s="59"/>
      <c r="K202" s="60"/>
      <c r="L202" s="59"/>
    </row>
    <row r="203" spans="1:12" ht="14.4" x14ac:dyDescent="0.3">
      <c r="A203" s="23"/>
      <c r="B203" s="15"/>
      <c r="C203" s="11"/>
      <c r="D203" s="6"/>
      <c r="E203" s="58" t="s">
        <v>42</v>
      </c>
      <c r="F203" s="59" t="s">
        <v>42</v>
      </c>
      <c r="G203" s="59" t="s">
        <v>42</v>
      </c>
      <c r="H203" s="59" t="s">
        <v>42</v>
      </c>
      <c r="I203" s="59" t="s">
        <v>42</v>
      </c>
      <c r="J203" s="59" t="s">
        <v>42</v>
      </c>
      <c r="K203" s="60" t="s">
        <v>42</v>
      </c>
      <c r="L203" s="59" t="s">
        <v>42</v>
      </c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780</v>
      </c>
      <c r="G205" s="19">
        <f t="shared" ref="G205:J205" si="81">SUM(G196:G204)</f>
        <v>35.56</v>
      </c>
      <c r="H205" s="19">
        <f t="shared" si="81"/>
        <v>30.48</v>
      </c>
      <c r="I205" s="19">
        <f t="shared" si="81"/>
        <v>90.279999999999987</v>
      </c>
      <c r="J205" s="19">
        <f t="shared" si="81"/>
        <v>777.69999999999993</v>
      </c>
      <c r="K205" s="25"/>
      <c r="L205" s="19">
        <f t="shared" ref="L205" si="82">SUM(L196:L204)</f>
        <v>75.199999999999989</v>
      </c>
    </row>
    <row r="206" spans="1:12" ht="15" thickBot="1" x14ac:dyDescent="0.3">
      <c r="A206" s="29">
        <f>A187</f>
        <v>2</v>
      </c>
      <c r="B206" s="30">
        <f>B187</f>
        <v>5</v>
      </c>
      <c r="C206" s="64" t="s">
        <v>4</v>
      </c>
      <c r="D206" s="65"/>
      <c r="E206" s="31"/>
      <c r="F206" s="32">
        <f>F195+F205</f>
        <v>780</v>
      </c>
      <c r="G206" s="32">
        <f t="shared" ref="G206" si="83">G195+G205</f>
        <v>35.56</v>
      </c>
      <c r="H206" s="32">
        <f t="shared" ref="H206" si="84">H195+H205</f>
        <v>30.48</v>
      </c>
      <c r="I206" s="32">
        <f t="shared" ref="I206" si="85">I195+I205</f>
        <v>90.279999999999987</v>
      </c>
      <c r="J206" s="32">
        <f t="shared" ref="J206:L206" si="86">J195+J205</f>
        <v>777.69999999999993</v>
      </c>
      <c r="K206" s="32"/>
      <c r="L206" s="32">
        <f t="shared" si="86"/>
        <v>75.199999999999989</v>
      </c>
    </row>
    <row r="207" spans="1:12" ht="13.8" thickBot="1" x14ac:dyDescent="0.3">
      <c r="A207" s="27"/>
      <c r="B207" s="28"/>
      <c r="C207" s="63" t="s">
        <v>5</v>
      </c>
      <c r="D207" s="63"/>
      <c r="E207" s="63"/>
      <c r="F207" s="34">
        <f>SUMIF($C:$C,"Итого за день:",F:F)/COUNTIFS($C:$C,"Итого за день:",F:F,"&gt;0")</f>
        <v>772</v>
      </c>
      <c r="G207" s="34">
        <f>SUMIF($C:$C,"Итого за день:",G:G)/COUNTIFS($C:$C,"Итого за день:",G:G,"&gt;0")</f>
        <v>33.738</v>
      </c>
      <c r="H207" s="34">
        <f>SUMIF($C:$C,"Итого за день:",H:H)/COUNTIFS($C:$C,"Итого за день:",H:H,"&gt;0")</f>
        <v>34.154000000000003</v>
      </c>
      <c r="I207" s="34">
        <f>SUMIF($C:$C,"Итого за день:",I:I)/COUNTIFS($C:$C,"Итого за день:",I:I,"&gt;0")</f>
        <v>94.14</v>
      </c>
      <c r="J207" s="34">
        <f>SUMIF($C:$C,"Итого за день:",J:J)/COUNTIFS($C:$C,"Итого за день:",J:J,"&gt;0")</f>
        <v>785.33600000000001</v>
      </c>
      <c r="K207" s="34"/>
      <c r="L207" s="34">
        <f>SUMIF($C:$C,"Итого за день:",L:L)/COUNTIFS($C:$C,"Итого за день:",L:L,"&gt;0")</f>
        <v>73.849999999999994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2024-10-20T15:04:47Z</dcterms:modified>
</cp:coreProperties>
</file>